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8_{0CD42057-42A9-4453-819C-CF097D0CC015}" xr6:coauthVersionLast="45" xr6:coauthVersionMax="45" xr10:uidLastSave="{00000000-0000-0000-0000-000000000000}"/>
  <bookViews>
    <workbookView xWindow="2080" yWindow="2080" windowWidth="16920" windowHeight="10540"/>
  </bookViews>
  <sheets>
    <sheet name="RAI_21s-18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<sst xmlns="http://schemas.openxmlformats.org/spreadsheetml/2006/main" count="266" uniqueCount="147">
  <si>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</si>
  <si>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</si>
  <si>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</si>
  <si>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</si>
  <si>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</si>
  <si>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</si>
  <si>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</si>
  <si>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</si>
  <si>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</si>
  <si>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</si>
  <si>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</si>
  <si>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</si>
  <si>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How to Make Anything Gluten-Free</t>
  </si>
  <si>
    <t>Excell, Becky</t>
  </si>
  <si>
    <t>COOK</t>
  </si>
  <si>
    <t>CL</t>
  </si>
  <si>
    <t>02/23/21</t>
  </si>
  <si>
    <t>21S</t>
  </si>
  <si>
    <t>CKB000000</t>
  </si>
  <si>
    <t>The Pasta Man</t>
  </si>
  <si>
    <t>Zielonka, Mateo</t>
  </si>
  <si>
    <t>CKB061000</t>
  </si>
  <si>
    <t>The Italian Deli Cookbook</t>
  </si>
  <si>
    <t>Randall, Theo</t>
  </si>
  <si>
    <t>03/23/21</t>
  </si>
  <si>
    <t>CKB054000</t>
  </si>
  <si>
    <t>Cooking on the Big Green Egg</t>
  </si>
  <si>
    <t>Whetlor, James</t>
  </si>
  <si>
    <t>CKB005000</t>
  </si>
  <si>
    <t>Vegan Fake-out</t>
  </si>
  <si>
    <t>Beskow, Katy</t>
  </si>
  <si>
    <t>CKB086000</t>
  </si>
  <si>
    <t>The Noble Rot Book: Wine from Another Galaxy</t>
  </si>
  <si>
    <t>Keeling, Dan ; Andrew, Mark</t>
  </si>
  <si>
    <t>CKB088000</t>
  </si>
  <si>
    <t>Peggy Porschen: A Year in Cake</t>
  </si>
  <si>
    <t>Porschen, Peggy</t>
  </si>
  <si>
    <t>05/19/21</t>
  </si>
  <si>
    <t>CKB014000</t>
  </si>
  <si>
    <t>The Curry Guy Thai</t>
  </si>
  <si>
    <t>Toombs, Dan</t>
  </si>
  <si>
    <t>04/22/21</t>
  </si>
  <si>
    <t>22S</t>
  </si>
  <si>
    <t>CKB083000</t>
  </si>
  <si>
    <t>Crave</t>
  </si>
  <si>
    <t>Smith, Ed</t>
  </si>
  <si>
    <t>05/25/21</t>
  </si>
  <si>
    <t>Herb</t>
  </si>
  <si>
    <t>Diacono, Mark</t>
  </si>
  <si>
    <t>04/13/21</t>
  </si>
  <si>
    <t>CKB040000</t>
  </si>
  <si>
    <t>Root, Stem, Leaf, Flower</t>
  </si>
  <si>
    <t>Meller, Gill</t>
  </si>
  <si>
    <t>The Immunity Cookbook</t>
  </si>
  <si>
    <t>Llewellyn-Waters, Kate</t>
  </si>
  <si>
    <t>CKB039000</t>
  </si>
  <si>
    <t>How to be Sugar-Free and Keep Your Friends</t>
  </si>
  <si>
    <t>Davies, Megan</t>
  </si>
  <si>
    <t>CKB025000</t>
  </si>
  <si>
    <t>Foolproof One-Pot</t>
  </si>
  <si>
    <t>Rosenthal, Alan</t>
  </si>
  <si>
    <t>02/16/21</t>
  </si>
  <si>
    <t>CKB101000</t>
  </si>
  <si>
    <t>Foolproof BBQ</t>
  </si>
  <si>
    <t>Taylor, Genevieve</t>
  </si>
  <si>
    <t>05/18/21</t>
  </si>
  <si>
    <t>From Scratch: Sourdough</t>
  </si>
  <si>
    <t>Morton, James</t>
  </si>
  <si>
    <t>PB</t>
  </si>
  <si>
    <t>CKB009000</t>
  </si>
  <si>
    <t>From Scratch: Brew</t>
  </si>
  <si>
    <t>CKB007000</t>
  </si>
  <si>
    <t>Fragrance Your Home</t>
  </si>
  <si>
    <t>Bramwell, Lesley</t>
  </si>
  <si>
    <t>CRAF</t>
  </si>
  <si>
    <t>04/27/21</t>
  </si>
  <si>
    <t>CRA049000</t>
  </si>
  <si>
    <t>Green Home</t>
  </si>
  <si>
    <t>Royneberg, Anders</t>
  </si>
  <si>
    <t>GARD</t>
  </si>
  <si>
    <t>GAR010000</t>
  </si>
  <si>
    <t>Grow and Gather</t>
  </si>
  <si>
    <t>Alexander, Grace</t>
  </si>
  <si>
    <t>10/26/21</t>
  </si>
  <si>
    <t>21F</t>
  </si>
  <si>
    <t>GAR004000</t>
  </si>
  <si>
    <t>Little Book of Bonsai</t>
  </si>
  <si>
    <t>Puntigam, Matthew</t>
  </si>
  <si>
    <t>GAR013000</t>
  </si>
  <si>
    <t>Grow Green</t>
  </si>
  <si>
    <t>Chillingsworth, Jen</t>
  </si>
  <si>
    <t>03/30/21</t>
  </si>
  <si>
    <t>GAR000000</t>
  </si>
  <si>
    <t>Planting for Wildlife</t>
  </si>
  <si>
    <t>Moore, Jane</t>
  </si>
  <si>
    <t>The Flower Garden</t>
  </si>
  <si>
    <t>Jansen, Jennita</t>
  </si>
  <si>
    <t>GAR004010</t>
  </si>
  <si>
    <t>The Bike Repair Book</t>
  </si>
  <si>
    <t>Janssen, Gerard</t>
  </si>
  <si>
    <t>CRA032000</t>
  </si>
  <si>
    <t>Rock, Paper, Scissors</t>
  </si>
  <si>
    <t>Hodges, Kate</t>
  </si>
  <si>
    <t>06/15/21</t>
  </si>
  <si>
    <t>CRA053000</t>
  </si>
  <si>
    <t>Botanical Soaps</t>
  </si>
  <si>
    <t>Tarallo, Marta</t>
  </si>
  <si>
    <t>04/20/21</t>
  </si>
  <si>
    <t>CRA064000</t>
  </si>
  <si>
    <t>Building the Pattern</t>
  </si>
  <si>
    <t>Huhta, Laura ; Huhta, Saara</t>
  </si>
  <si>
    <t>CRA035000</t>
  </si>
  <si>
    <t>Sustainable Style</t>
  </si>
  <si>
    <t>Akselson, Caroline ; Bruce, Alexandra</t>
  </si>
  <si>
    <t>A Balanced Life</t>
  </si>
  <si>
    <t>Parsons, Kimberly</t>
  </si>
  <si>
    <t>HEAL</t>
  </si>
  <si>
    <t>HEA025000</t>
  </si>
  <si>
    <t>Fuck It, I'm Coloring</t>
  </si>
  <si>
    <t>Glass, Becky</t>
  </si>
  <si>
    <t>ARTS</t>
  </si>
  <si>
    <t>20F</t>
  </si>
  <si>
    <t>ART051000</t>
  </si>
  <si>
    <t>Blank</t>
  </si>
  <si>
    <t>Paley-Phillips, Giles ; Daly, Jim</t>
  </si>
  <si>
    <t>SELF</t>
  </si>
  <si>
    <t>SEL031000</t>
  </si>
  <si>
    <t>Be More Tree</t>
  </si>
  <si>
    <t>Davies, Alison</t>
  </si>
  <si>
    <t>NAT</t>
  </si>
  <si>
    <t>NAT034000</t>
  </si>
  <si>
    <t>Floriography</t>
  </si>
  <si>
    <t>Coulthard, Sally</t>
  </si>
  <si>
    <t>NAT013000</t>
  </si>
  <si>
    <t>Wild Weather</t>
  </si>
  <si>
    <t>NAT036000</t>
  </si>
  <si>
    <t>Cosmic Power</t>
  </si>
  <si>
    <t>Montgomery, Vanessa</t>
  </si>
  <si>
    <t>NWAGE</t>
  </si>
  <si>
    <t>OCC009000</t>
  </si>
  <si>
    <t>The Little Book of Bridesmaids</t>
  </si>
  <si>
    <t>Gray, Joanna</t>
  </si>
  <si>
    <t>FAMI</t>
  </si>
  <si>
    <t>03/18/21</t>
  </si>
  <si>
    <t>FAM021000</t>
  </si>
  <si>
    <t>The Little Book of Pride</t>
  </si>
  <si>
    <t>FAM029000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</si>
</sst>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34.90625" bestFit="1" customWidth="1"/>
    <col min="4" max="4" width="32" bestFit="1" customWidth="1"/>
    <col min="5" max="5" width="7.363281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0.632812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"9781787136618"</f>
        <v>9781787136618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42.99</v>
      </c>
      <c r="H2" s="2" t="s">
        <v>16</v>
      </c>
      <c r="I2" s="2">
        <v>7</v>
      </c>
      <c r="J2" s="2" t="str">
        <f t="shared" ref="J2:J39" si="0">"0150"</f>
        <v>0150</v>
      </c>
      <c r="K2" s="2" t="s">
        <v>17</v>
      </c>
      <c r="L2" s="2" t="s">
        <v>18</v>
      </c>
    </row>
    <row r="3" spans="1:12" ht="14.5" x14ac:dyDescent="0.35">
      <c r="A3" s="2"/>
      <c r="B3" s="2" t="str">
        <f>"9781787136199"</f>
        <v>9781787136199</v>
      </c>
      <c r="C3" s="2" t="s">
        <v>19</v>
      </c>
      <c r="D3" s="2" t="s">
        <v>20</v>
      </c>
      <c r="E3" s="2" t="s">
        <v>14</v>
      </c>
      <c r="F3" s="2" t="s">
        <v>15</v>
      </c>
      <c r="G3" s="2">
        <v>35.99</v>
      </c>
      <c r="H3" s="3">
        <v>38950</v>
      </c>
      <c r="I3" s="2">
        <v>9</v>
      </c>
      <c r="J3" s="2" t="str">
        <f t="shared" si="0"/>
        <v>0150</v>
      </c>
      <c r="K3" s="2" t="s">
        <v>17</v>
      </c>
      <c r="L3" s="2" t="s">
        <v>21</v>
      </c>
    </row>
    <row r="4" spans="1:12" ht="14.5" x14ac:dyDescent="0.35">
      <c r="A4" s="2"/>
      <c r="B4" s="2" t="str">
        <f>"9781787135963"</f>
        <v>9781787135963</v>
      </c>
      <c r="C4" s="2" t="s">
        <v>22</v>
      </c>
      <c r="D4" s="2" t="s">
        <v>23</v>
      </c>
      <c r="E4" s="2" t="s">
        <v>14</v>
      </c>
      <c r="F4" s="2" t="s">
        <v>15</v>
      </c>
      <c r="G4" s="2">
        <v>50</v>
      </c>
      <c r="H4" s="2" t="s">
        <v>24</v>
      </c>
      <c r="I4" s="2">
        <v>11</v>
      </c>
      <c r="J4" s="2" t="str">
        <f t="shared" si="0"/>
        <v>0150</v>
      </c>
      <c r="K4" s="2" t="s">
        <v>17</v>
      </c>
      <c r="L4" s="2" t="s">
        <v>25</v>
      </c>
    </row>
    <row r="5" spans="1:12" ht="14.5" x14ac:dyDescent="0.35">
      <c r="A5" s="2"/>
      <c r="B5" s="2" t="str">
        <f>"9781787135871"</f>
        <v>9781787135871</v>
      </c>
      <c r="C5" s="2" t="s">
        <v>26</v>
      </c>
      <c r="D5" s="2" t="s">
        <v>27</v>
      </c>
      <c r="E5" s="2" t="s">
        <v>14</v>
      </c>
      <c r="F5" s="2" t="s">
        <v>15</v>
      </c>
      <c r="G5" s="2">
        <v>50</v>
      </c>
      <c r="H5" s="3">
        <v>38159</v>
      </c>
      <c r="I5" s="2">
        <v>13</v>
      </c>
      <c r="J5" s="2" t="str">
        <f t="shared" si="0"/>
        <v>0150</v>
      </c>
      <c r="K5" s="2" t="s">
        <v>17</v>
      </c>
      <c r="L5" s="2" t="s">
        <v>28</v>
      </c>
    </row>
    <row r="6" spans="1:12" ht="14.5" x14ac:dyDescent="0.35">
      <c r="A6" s="2"/>
      <c r="B6" s="2" t="str">
        <f>"9781787136281"</f>
        <v>9781787136281</v>
      </c>
      <c r="C6" s="2" t="s">
        <v>29</v>
      </c>
      <c r="D6" s="2" t="s">
        <v>30</v>
      </c>
      <c r="E6" s="2" t="s">
        <v>14</v>
      </c>
      <c r="F6" s="2" t="s">
        <v>15</v>
      </c>
      <c r="G6" s="2">
        <v>32.99</v>
      </c>
      <c r="H6" s="3">
        <v>37308</v>
      </c>
      <c r="I6" s="2">
        <v>15</v>
      </c>
      <c r="J6" s="2" t="str">
        <f t="shared" si="0"/>
        <v>0150</v>
      </c>
      <c r="K6" s="2" t="s">
        <v>17</v>
      </c>
      <c r="L6" s="2" t="s">
        <v>31</v>
      </c>
    </row>
    <row r="7" spans="1:12" ht="29" x14ac:dyDescent="0.35">
      <c r="A7" s="2"/>
      <c r="B7" s="2" t="str">
        <f>"9781787132719"</f>
        <v>9781787132719</v>
      </c>
      <c r="C7" s="2" t="s">
        <v>32</v>
      </c>
      <c r="D7" s="2" t="s">
        <v>33</v>
      </c>
      <c r="E7" s="2" t="s">
        <v>14</v>
      </c>
      <c r="F7" s="2" t="s">
        <v>15</v>
      </c>
      <c r="G7" s="2">
        <v>65</v>
      </c>
      <c r="H7" s="3">
        <v>37308</v>
      </c>
      <c r="I7" s="2">
        <v>17</v>
      </c>
      <c r="J7" s="2" t="str">
        <f t="shared" si="0"/>
        <v>0150</v>
      </c>
      <c r="K7" s="2" t="s">
        <v>17</v>
      </c>
      <c r="L7" s="2" t="s">
        <v>34</v>
      </c>
    </row>
    <row r="8" spans="1:12" ht="14.5" x14ac:dyDescent="0.35">
      <c r="A8" s="2"/>
      <c r="B8" s="2" t="str">
        <f>"9781787136861"</f>
        <v>9781787136861</v>
      </c>
      <c r="C8" s="2" t="s">
        <v>35</v>
      </c>
      <c r="D8" s="2" t="s">
        <v>36</v>
      </c>
      <c r="E8" s="2" t="s">
        <v>14</v>
      </c>
      <c r="F8" s="2" t="s">
        <v>15</v>
      </c>
      <c r="G8" s="2">
        <v>46.5</v>
      </c>
      <c r="H8" s="2" t="s">
        <v>37</v>
      </c>
      <c r="I8" s="2">
        <v>19</v>
      </c>
      <c r="J8" s="2" t="str">
        <f t="shared" si="0"/>
        <v>0150</v>
      </c>
      <c r="K8" s="2" t="s">
        <v>17</v>
      </c>
      <c r="L8" s="2" t="s">
        <v>38</v>
      </c>
    </row>
    <row r="9" spans="1:12" ht="14.5" x14ac:dyDescent="0.35">
      <c r="A9" s="2"/>
      <c r="B9" s="2" t="str">
        <f>"9781787136144"</f>
        <v>9781787136144</v>
      </c>
      <c r="C9" s="2" t="s">
        <v>39</v>
      </c>
      <c r="D9" s="2" t="s">
        <v>40</v>
      </c>
      <c r="E9" s="2" t="s">
        <v>14</v>
      </c>
      <c r="F9" s="2" t="s">
        <v>15</v>
      </c>
      <c r="G9" s="2">
        <v>32.99</v>
      </c>
      <c r="H9" s="2" t="s">
        <v>41</v>
      </c>
      <c r="I9" s="2">
        <v>21</v>
      </c>
      <c r="J9" s="2" t="str">
        <f t="shared" si="0"/>
        <v>0150</v>
      </c>
      <c r="K9" s="2" t="s">
        <v>42</v>
      </c>
      <c r="L9" s="2" t="s">
        <v>43</v>
      </c>
    </row>
    <row r="10" spans="1:12" ht="14.5" x14ac:dyDescent="0.35">
      <c r="A10" s="2"/>
      <c r="B10" s="2" t="str">
        <f>"9781787135796"</f>
        <v>9781787135796</v>
      </c>
      <c r="C10" s="2" t="s">
        <v>44</v>
      </c>
      <c r="D10" s="2" t="s">
        <v>45</v>
      </c>
      <c r="E10" s="2" t="s">
        <v>14</v>
      </c>
      <c r="F10" s="2" t="s">
        <v>15</v>
      </c>
      <c r="G10" s="2">
        <v>50</v>
      </c>
      <c r="H10" s="2" t="s">
        <v>46</v>
      </c>
      <c r="I10" s="2">
        <v>23</v>
      </c>
      <c r="J10" s="2" t="str">
        <f t="shared" si="0"/>
        <v>0150</v>
      </c>
      <c r="K10" s="2" t="s">
        <v>17</v>
      </c>
      <c r="L10" s="2" t="s">
        <v>18</v>
      </c>
    </row>
    <row r="11" spans="1:12" ht="14.5" x14ac:dyDescent="0.35">
      <c r="A11" s="2"/>
      <c r="B11" s="2" t="str">
        <f>"9781787136359"</f>
        <v>9781787136359</v>
      </c>
      <c r="C11" s="2" t="s">
        <v>47</v>
      </c>
      <c r="D11" s="2" t="s">
        <v>48</v>
      </c>
      <c r="E11" s="2" t="s">
        <v>14</v>
      </c>
      <c r="F11" s="2" t="s">
        <v>15</v>
      </c>
      <c r="G11" s="2">
        <v>50</v>
      </c>
      <c r="H11" s="2" t="s">
        <v>49</v>
      </c>
      <c r="I11" s="2">
        <v>25</v>
      </c>
      <c r="J11" s="2" t="str">
        <f t="shared" si="0"/>
        <v>0150</v>
      </c>
      <c r="K11" s="2" t="s">
        <v>17</v>
      </c>
      <c r="L11" s="2" t="s">
        <v>50</v>
      </c>
    </row>
    <row r="12" spans="1:12" ht="14.5" x14ac:dyDescent="0.35">
      <c r="A12" s="2"/>
      <c r="B12" s="2" t="str">
        <f>"9781787134331"</f>
        <v>9781787134331</v>
      </c>
      <c r="C12" s="2" t="s">
        <v>51</v>
      </c>
      <c r="D12" s="2" t="s">
        <v>52</v>
      </c>
      <c r="E12" s="2" t="s">
        <v>14</v>
      </c>
      <c r="F12" s="2" t="s">
        <v>15</v>
      </c>
      <c r="G12" s="2">
        <v>58</v>
      </c>
      <c r="H12" s="3">
        <v>37885</v>
      </c>
      <c r="I12" s="2">
        <v>27</v>
      </c>
      <c r="J12" s="2" t="str">
        <f t="shared" si="0"/>
        <v>0150</v>
      </c>
      <c r="K12" s="2" t="s">
        <v>17</v>
      </c>
      <c r="L12" s="2" t="s">
        <v>31</v>
      </c>
    </row>
    <row r="13" spans="1:12" ht="14.5" x14ac:dyDescent="0.35">
      <c r="A13" s="2"/>
      <c r="B13" s="2" t="str">
        <f>"9781787136793"</f>
        <v>9781787136793</v>
      </c>
      <c r="C13" s="2" t="s">
        <v>53</v>
      </c>
      <c r="D13" s="2" t="s">
        <v>54</v>
      </c>
      <c r="E13" s="2" t="s">
        <v>14</v>
      </c>
      <c r="F13" s="2" t="s">
        <v>15</v>
      </c>
      <c r="G13" s="2">
        <v>42.99</v>
      </c>
      <c r="H13" s="3">
        <v>37032</v>
      </c>
      <c r="I13" s="2">
        <v>29</v>
      </c>
      <c r="J13" s="2" t="str">
        <f t="shared" si="0"/>
        <v>0150</v>
      </c>
      <c r="K13" s="2" t="s">
        <v>17</v>
      </c>
      <c r="L13" s="2" t="s">
        <v>55</v>
      </c>
    </row>
    <row r="14" spans="1:12" ht="29" x14ac:dyDescent="0.35">
      <c r="A14" s="2"/>
      <c r="B14" s="2" t="str">
        <f>"9781787136267"</f>
        <v>9781787136267</v>
      </c>
      <c r="C14" s="2" t="s">
        <v>56</v>
      </c>
      <c r="D14" s="2" t="s">
        <v>57</v>
      </c>
      <c r="E14" s="2" t="s">
        <v>14</v>
      </c>
      <c r="F14" s="2" t="s">
        <v>15</v>
      </c>
      <c r="G14" s="2">
        <v>28.99</v>
      </c>
      <c r="H14" s="3">
        <v>37308</v>
      </c>
      <c r="I14" s="2">
        <v>31</v>
      </c>
      <c r="J14" s="2" t="str">
        <f t="shared" si="0"/>
        <v>0150</v>
      </c>
      <c r="K14" s="2" t="s">
        <v>17</v>
      </c>
      <c r="L14" s="2" t="s">
        <v>58</v>
      </c>
    </row>
    <row r="15" spans="1:12" ht="14.5" x14ac:dyDescent="0.35">
      <c r="A15" s="2"/>
      <c r="B15" s="2" t="str">
        <f>"9781787135949"</f>
        <v>9781787135949</v>
      </c>
      <c r="C15" s="2" t="s">
        <v>59</v>
      </c>
      <c r="D15" s="2" t="s">
        <v>60</v>
      </c>
      <c r="E15" s="2" t="s">
        <v>14</v>
      </c>
      <c r="F15" s="2" t="s">
        <v>15</v>
      </c>
      <c r="G15" s="2">
        <v>28.99</v>
      </c>
      <c r="H15" s="2" t="s">
        <v>61</v>
      </c>
      <c r="I15" s="2">
        <v>33</v>
      </c>
      <c r="J15" s="2" t="str">
        <f t="shared" si="0"/>
        <v>0150</v>
      </c>
      <c r="K15" s="2" t="s">
        <v>17</v>
      </c>
      <c r="L15" s="2" t="s">
        <v>62</v>
      </c>
    </row>
    <row r="16" spans="1:12" ht="14.5" x14ac:dyDescent="0.35">
      <c r="A16" s="2"/>
      <c r="B16" s="2" t="str">
        <f>"9781787136717"</f>
        <v>9781787136717</v>
      </c>
      <c r="C16" s="2" t="s">
        <v>63</v>
      </c>
      <c r="D16" s="2" t="s">
        <v>64</v>
      </c>
      <c r="E16" s="2" t="s">
        <v>14</v>
      </c>
      <c r="F16" s="2" t="s">
        <v>15</v>
      </c>
      <c r="G16" s="2">
        <v>28.99</v>
      </c>
      <c r="H16" s="2" t="s">
        <v>65</v>
      </c>
      <c r="I16" s="2">
        <v>35</v>
      </c>
      <c r="J16" s="2" t="str">
        <f t="shared" si="0"/>
        <v>0150</v>
      </c>
      <c r="K16" s="2" t="s">
        <v>17</v>
      </c>
      <c r="L16" s="2" t="s">
        <v>28</v>
      </c>
    </row>
    <row r="17" spans="1:12" ht="14.5" x14ac:dyDescent="0.35">
      <c r="A17" s="2"/>
      <c r="B17" s="2" t="str">
        <f>"9781787136953"</f>
        <v>9781787136953</v>
      </c>
      <c r="C17" s="2" t="s">
        <v>66</v>
      </c>
      <c r="D17" s="2" t="s">
        <v>67</v>
      </c>
      <c r="E17" s="2" t="s">
        <v>14</v>
      </c>
      <c r="F17" s="2" t="s">
        <v>68</v>
      </c>
      <c r="G17" s="2">
        <v>24.99</v>
      </c>
      <c r="H17" s="2" t="s">
        <v>49</v>
      </c>
      <c r="I17" s="2">
        <v>36</v>
      </c>
      <c r="J17" s="2" t="str">
        <f t="shared" si="0"/>
        <v>0150</v>
      </c>
      <c r="K17" s="2" t="s">
        <v>17</v>
      </c>
      <c r="L17" s="2" t="s">
        <v>69</v>
      </c>
    </row>
    <row r="18" spans="1:12" ht="14.5" x14ac:dyDescent="0.35">
      <c r="A18" s="2"/>
      <c r="B18" s="2" t="str">
        <f>"9781787136977"</f>
        <v>9781787136977</v>
      </c>
      <c r="C18" s="2" t="s">
        <v>70</v>
      </c>
      <c r="D18" s="2" t="s">
        <v>67</v>
      </c>
      <c r="E18" s="2" t="s">
        <v>14</v>
      </c>
      <c r="F18" s="2" t="s">
        <v>68</v>
      </c>
      <c r="G18" s="2">
        <v>24.99</v>
      </c>
      <c r="H18" s="2" t="s">
        <v>49</v>
      </c>
      <c r="I18" s="2">
        <v>37</v>
      </c>
      <c r="J18" s="2" t="str">
        <f t="shared" si="0"/>
        <v>0150</v>
      </c>
      <c r="K18" s="2" t="s">
        <v>17</v>
      </c>
      <c r="L18" s="2" t="s">
        <v>71</v>
      </c>
    </row>
    <row r="19" spans="1:12" ht="14.5" x14ac:dyDescent="0.35">
      <c r="A19" s="2"/>
      <c r="B19" s="2" t="str">
        <f>"9781787136229"</f>
        <v>9781787136229</v>
      </c>
      <c r="C19" s="2" t="s">
        <v>72</v>
      </c>
      <c r="D19" s="2" t="s">
        <v>73</v>
      </c>
      <c r="E19" s="2" t="s">
        <v>74</v>
      </c>
      <c r="F19" s="2" t="s">
        <v>15</v>
      </c>
      <c r="G19" s="2">
        <v>32.99</v>
      </c>
      <c r="H19" s="2" t="s">
        <v>75</v>
      </c>
      <c r="I19" s="2">
        <v>41</v>
      </c>
      <c r="J19" s="2" t="str">
        <f t="shared" si="0"/>
        <v>0150</v>
      </c>
      <c r="K19" s="2" t="s">
        <v>17</v>
      </c>
      <c r="L19" s="2" t="s">
        <v>76</v>
      </c>
    </row>
    <row r="20" spans="1:12" ht="14.5" x14ac:dyDescent="0.35">
      <c r="A20" s="2"/>
      <c r="B20" s="2" t="str">
        <f>"9781787136182"</f>
        <v>9781787136182</v>
      </c>
      <c r="C20" s="2" t="s">
        <v>77</v>
      </c>
      <c r="D20" s="2" t="s">
        <v>78</v>
      </c>
      <c r="E20" s="2" t="s">
        <v>79</v>
      </c>
      <c r="F20" s="2" t="s">
        <v>15</v>
      </c>
      <c r="G20" s="2">
        <v>35.99</v>
      </c>
      <c r="H20" s="2" t="s">
        <v>49</v>
      </c>
      <c r="I20" s="2">
        <v>43</v>
      </c>
      <c r="J20" s="2" t="str">
        <f t="shared" si="0"/>
        <v>0150</v>
      </c>
      <c r="K20" s="2" t="s">
        <v>17</v>
      </c>
      <c r="L20" s="2" t="s">
        <v>80</v>
      </c>
    </row>
    <row r="21" spans="1:12" ht="14.5" x14ac:dyDescent="0.35">
      <c r="A21" s="2"/>
      <c r="B21" s="2" t="str">
        <f>"9781787135840"</f>
        <v>9781787135840</v>
      </c>
      <c r="C21" s="2" t="s">
        <v>81</v>
      </c>
      <c r="D21" s="2" t="s">
        <v>82</v>
      </c>
      <c r="E21" s="2" t="s">
        <v>79</v>
      </c>
      <c r="F21" s="2" t="s">
        <v>15</v>
      </c>
      <c r="G21" s="2">
        <v>42.99</v>
      </c>
      <c r="H21" s="2" t="s">
        <v>83</v>
      </c>
      <c r="I21" s="2">
        <v>45</v>
      </c>
      <c r="J21" s="2" t="str">
        <f t="shared" si="0"/>
        <v>0150</v>
      </c>
      <c r="K21" s="2" t="s">
        <v>84</v>
      </c>
      <c r="L21" s="2" t="s">
        <v>85</v>
      </c>
    </row>
    <row r="22" spans="1:12" ht="14.5" x14ac:dyDescent="0.35">
      <c r="A22" s="2"/>
      <c r="B22" s="2" t="str">
        <f>"9781787136472"</f>
        <v>9781787136472</v>
      </c>
      <c r="C22" s="2" t="s">
        <v>86</v>
      </c>
      <c r="D22" s="2" t="s">
        <v>87</v>
      </c>
      <c r="E22" s="2" t="s">
        <v>79</v>
      </c>
      <c r="F22" s="2" t="s">
        <v>15</v>
      </c>
      <c r="G22" s="2">
        <v>21.99</v>
      </c>
      <c r="H22" s="2" t="s">
        <v>46</v>
      </c>
      <c r="I22" s="2">
        <v>47</v>
      </c>
      <c r="J22" s="2" t="str">
        <f t="shared" si="0"/>
        <v>0150</v>
      </c>
      <c r="K22" s="2" t="s">
        <v>17</v>
      </c>
      <c r="L22" s="2" t="s">
        <v>88</v>
      </c>
    </row>
    <row r="23" spans="1:12" ht="14.5" x14ac:dyDescent="0.35">
      <c r="A23" s="2"/>
      <c r="B23" s="2" t="str">
        <f>"9781787135727"</f>
        <v>9781787135727</v>
      </c>
      <c r="C23" s="2" t="s">
        <v>89</v>
      </c>
      <c r="D23" s="2" t="s">
        <v>90</v>
      </c>
      <c r="E23" s="2" t="s">
        <v>79</v>
      </c>
      <c r="F23" s="2" t="s">
        <v>15</v>
      </c>
      <c r="G23" s="2">
        <v>18.989999999999998</v>
      </c>
      <c r="H23" s="2" t="s">
        <v>91</v>
      </c>
      <c r="I23" s="2">
        <v>49</v>
      </c>
      <c r="J23" s="2" t="str">
        <f t="shared" si="0"/>
        <v>0150</v>
      </c>
      <c r="K23" s="2" t="s">
        <v>17</v>
      </c>
      <c r="L23" s="2" t="s">
        <v>92</v>
      </c>
    </row>
    <row r="24" spans="1:12" ht="14.5" x14ac:dyDescent="0.35">
      <c r="A24" s="2"/>
      <c r="B24" s="2" t="str">
        <f>"9781787136755"</f>
        <v>9781787136755</v>
      </c>
      <c r="C24" s="2" t="s">
        <v>93</v>
      </c>
      <c r="D24" s="2" t="s">
        <v>94</v>
      </c>
      <c r="E24" s="2" t="s">
        <v>79</v>
      </c>
      <c r="F24" s="2" t="s">
        <v>15</v>
      </c>
      <c r="G24" s="2">
        <v>24.99</v>
      </c>
      <c r="H24" s="2" t="s">
        <v>65</v>
      </c>
      <c r="I24" s="2">
        <v>51</v>
      </c>
      <c r="J24" s="2" t="str">
        <f t="shared" si="0"/>
        <v>0150</v>
      </c>
      <c r="K24" s="2" t="s">
        <v>17</v>
      </c>
      <c r="L24" s="2" t="s">
        <v>92</v>
      </c>
    </row>
    <row r="25" spans="1:12" ht="14.5" x14ac:dyDescent="0.35">
      <c r="A25" s="2"/>
      <c r="B25" s="2" t="str">
        <f>"9781787136908"</f>
        <v>9781787136908</v>
      </c>
      <c r="C25" s="2" t="s">
        <v>95</v>
      </c>
      <c r="D25" s="2" t="s">
        <v>96</v>
      </c>
      <c r="E25" s="2" t="s">
        <v>79</v>
      </c>
      <c r="F25" s="2" t="s">
        <v>15</v>
      </c>
      <c r="G25" s="2">
        <v>28.99</v>
      </c>
      <c r="H25" s="2" t="s">
        <v>49</v>
      </c>
      <c r="I25" s="2">
        <v>53</v>
      </c>
      <c r="J25" s="2" t="str">
        <f t="shared" si="0"/>
        <v>0150</v>
      </c>
      <c r="K25" s="2" t="s">
        <v>17</v>
      </c>
      <c r="L25" s="2" t="s">
        <v>97</v>
      </c>
    </row>
    <row r="26" spans="1:12" ht="14.5" x14ac:dyDescent="0.35">
      <c r="A26" s="2"/>
      <c r="B26" s="2" t="str">
        <f>"9781787136885"</f>
        <v>9781787136885</v>
      </c>
      <c r="C26" s="2" t="s">
        <v>98</v>
      </c>
      <c r="D26" s="2" t="s">
        <v>99</v>
      </c>
      <c r="E26" s="2" t="s">
        <v>74</v>
      </c>
      <c r="F26" s="2" t="s">
        <v>15</v>
      </c>
      <c r="G26" s="2">
        <v>21.99</v>
      </c>
      <c r="H26" s="3">
        <v>37885</v>
      </c>
      <c r="I26" s="2">
        <v>55</v>
      </c>
      <c r="J26" s="2" t="str">
        <f t="shared" si="0"/>
        <v>0150</v>
      </c>
      <c r="K26" s="2" t="s">
        <v>17</v>
      </c>
      <c r="L26" s="2" t="s">
        <v>100</v>
      </c>
    </row>
    <row r="27" spans="1:12" ht="14.5" x14ac:dyDescent="0.35">
      <c r="A27" s="2"/>
      <c r="B27" s="2" t="str">
        <f>"9781787137189"</f>
        <v>9781787137189</v>
      </c>
      <c r="C27" s="2" t="s">
        <v>101</v>
      </c>
      <c r="D27" s="2" t="s">
        <v>102</v>
      </c>
      <c r="E27" s="2" t="s">
        <v>74</v>
      </c>
      <c r="F27" s="2" t="s">
        <v>68</v>
      </c>
      <c r="G27" s="2">
        <v>28.99</v>
      </c>
      <c r="H27" s="2" t="s">
        <v>103</v>
      </c>
      <c r="I27" s="2">
        <v>57</v>
      </c>
      <c r="J27" s="2" t="str">
        <f t="shared" si="0"/>
        <v>0150</v>
      </c>
      <c r="K27" s="2" t="s">
        <v>17</v>
      </c>
      <c r="L27" s="2" t="s">
        <v>104</v>
      </c>
    </row>
    <row r="28" spans="1:12" ht="14.5" x14ac:dyDescent="0.35">
      <c r="A28" s="2"/>
      <c r="B28" s="2" t="str">
        <f>"9781787136687"</f>
        <v>9781787136687</v>
      </c>
      <c r="C28" s="2" t="s">
        <v>105</v>
      </c>
      <c r="D28" s="2" t="s">
        <v>106</v>
      </c>
      <c r="E28" s="2" t="s">
        <v>74</v>
      </c>
      <c r="F28" s="2" t="s">
        <v>15</v>
      </c>
      <c r="G28" s="2">
        <v>32.99</v>
      </c>
      <c r="H28" s="2" t="s">
        <v>107</v>
      </c>
      <c r="I28" s="2">
        <v>61</v>
      </c>
      <c r="J28" s="2" t="str">
        <f t="shared" si="0"/>
        <v>0150</v>
      </c>
      <c r="K28" s="2" t="s">
        <v>17</v>
      </c>
      <c r="L28" s="2" t="s">
        <v>108</v>
      </c>
    </row>
    <row r="29" spans="1:12" ht="14.5" x14ac:dyDescent="0.35">
      <c r="A29" s="2"/>
      <c r="B29" s="2" t="str">
        <f>"9781787135499"</f>
        <v>9781787135499</v>
      </c>
      <c r="C29" s="2" t="s">
        <v>109</v>
      </c>
      <c r="D29" s="2" t="s">
        <v>110</v>
      </c>
      <c r="E29" s="2" t="s">
        <v>74</v>
      </c>
      <c r="F29" s="2" t="s">
        <v>68</v>
      </c>
      <c r="G29" s="2">
        <v>53.99</v>
      </c>
      <c r="H29" s="2" t="s">
        <v>75</v>
      </c>
      <c r="I29" s="2">
        <v>63</v>
      </c>
      <c r="J29" s="2" t="str">
        <f t="shared" si="0"/>
        <v>0150</v>
      </c>
      <c r="K29" s="2" t="s">
        <v>17</v>
      </c>
      <c r="L29" s="2" t="s">
        <v>111</v>
      </c>
    </row>
    <row r="30" spans="1:12" ht="14.5" x14ac:dyDescent="0.35">
      <c r="A30" s="2"/>
      <c r="B30" s="2" t="str">
        <f>"9781787136748"</f>
        <v>9781787136748</v>
      </c>
      <c r="C30" s="2" t="s">
        <v>112</v>
      </c>
      <c r="D30" s="2" t="s">
        <v>113</v>
      </c>
      <c r="E30" s="2" t="s">
        <v>74</v>
      </c>
      <c r="F30" s="2" t="s">
        <v>15</v>
      </c>
      <c r="G30" s="2">
        <v>50</v>
      </c>
      <c r="H30" s="2" t="s">
        <v>65</v>
      </c>
      <c r="I30" s="2">
        <v>65</v>
      </c>
      <c r="J30" s="2" t="str">
        <f t="shared" si="0"/>
        <v>0150</v>
      </c>
      <c r="K30" s="2" t="s">
        <v>17</v>
      </c>
      <c r="L30" s="2" t="s">
        <v>111</v>
      </c>
    </row>
    <row r="31" spans="1:12" ht="14.5" x14ac:dyDescent="0.35">
      <c r="A31" s="2"/>
      <c r="B31" s="2" t="str">
        <f>"9781787135529"</f>
        <v>9781787135529</v>
      </c>
      <c r="C31" s="2" t="s">
        <v>114</v>
      </c>
      <c r="D31" s="2" t="s">
        <v>115</v>
      </c>
      <c r="E31" s="2" t="s">
        <v>116</v>
      </c>
      <c r="F31" s="2" t="s">
        <v>15</v>
      </c>
      <c r="G31" s="2">
        <v>27.99</v>
      </c>
      <c r="H31" s="2" t="s">
        <v>49</v>
      </c>
      <c r="I31" s="2">
        <v>67</v>
      </c>
      <c r="J31" s="2" t="str">
        <f t="shared" si="0"/>
        <v>0150</v>
      </c>
      <c r="K31" s="2" t="s">
        <v>17</v>
      </c>
      <c r="L31" s="2" t="s">
        <v>117</v>
      </c>
    </row>
    <row r="32" spans="1:12" ht="14.5" x14ac:dyDescent="0.35">
      <c r="A32" s="2"/>
      <c r="B32" s="2" t="str">
        <f>"9781787136816"</f>
        <v>9781787136816</v>
      </c>
      <c r="C32" s="2" t="s">
        <v>118</v>
      </c>
      <c r="D32" s="2" t="s">
        <v>119</v>
      </c>
      <c r="E32" s="2" t="s">
        <v>120</v>
      </c>
      <c r="F32" s="2" t="s">
        <v>68</v>
      </c>
      <c r="G32" s="2">
        <v>18.989999999999998</v>
      </c>
      <c r="H32" s="3">
        <v>41141</v>
      </c>
      <c r="I32" s="2">
        <v>68</v>
      </c>
      <c r="J32" s="2" t="str">
        <f t="shared" si="0"/>
        <v>0150</v>
      </c>
      <c r="K32" s="2" t="s">
        <v>121</v>
      </c>
      <c r="L32" s="2" t="s">
        <v>122</v>
      </c>
    </row>
    <row r="33" spans="1:12" ht="14.5" x14ac:dyDescent="0.35">
      <c r="A33" s="2"/>
      <c r="B33" s="2" t="str">
        <f>"9781787136168"</f>
        <v>9781787136168</v>
      </c>
      <c r="C33" s="2" t="s">
        <v>123</v>
      </c>
      <c r="D33" s="2" t="s">
        <v>124</v>
      </c>
      <c r="E33" s="2" t="s">
        <v>125</v>
      </c>
      <c r="F33" s="2" t="s">
        <v>15</v>
      </c>
      <c r="G33" s="2">
        <v>35.99</v>
      </c>
      <c r="H33" s="2" t="s">
        <v>24</v>
      </c>
      <c r="I33" s="2">
        <v>69</v>
      </c>
      <c r="J33" s="2" t="str">
        <f t="shared" si="0"/>
        <v>0150</v>
      </c>
      <c r="K33" s="2" t="s">
        <v>17</v>
      </c>
      <c r="L33" s="2" t="s">
        <v>126</v>
      </c>
    </row>
    <row r="34" spans="1:12" ht="14.5" x14ac:dyDescent="0.35">
      <c r="A34" s="2"/>
      <c r="B34" s="2" t="str">
        <f>"9781787136243"</f>
        <v>9781787136243</v>
      </c>
      <c r="C34" s="2" t="s">
        <v>127</v>
      </c>
      <c r="D34" s="2" t="s">
        <v>128</v>
      </c>
      <c r="E34" s="2" t="s">
        <v>129</v>
      </c>
      <c r="F34" s="2" t="s">
        <v>15</v>
      </c>
      <c r="G34" s="2">
        <v>18.989999999999998</v>
      </c>
      <c r="H34" s="2" t="s">
        <v>107</v>
      </c>
      <c r="I34" s="2">
        <v>71</v>
      </c>
      <c r="J34" s="2" t="str">
        <f t="shared" si="0"/>
        <v>0150</v>
      </c>
      <c r="K34" s="2" t="s">
        <v>17</v>
      </c>
      <c r="L34" s="2" t="s">
        <v>130</v>
      </c>
    </row>
    <row r="35" spans="1:12" ht="14.5" x14ac:dyDescent="0.35">
      <c r="A35" s="2"/>
      <c r="B35" s="2" t="str">
        <f>"9781787135314"</f>
        <v>9781787135314</v>
      </c>
      <c r="C35" s="2" t="s">
        <v>131</v>
      </c>
      <c r="D35" s="2" t="s">
        <v>132</v>
      </c>
      <c r="E35" s="2" t="s">
        <v>129</v>
      </c>
      <c r="F35" s="2" t="s">
        <v>15</v>
      </c>
      <c r="G35" s="2">
        <v>28.99</v>
      </c>
      <c r="H35" s="3">
        <v>37885</v>
      </c>
      <c r="I35" s="2">
        <v>75</v>
      </c>
      <c r="J35" s="2" t="str">
        <f t="shared" si="0"/>
        <v>0150</v>
      </c>
      <c r="K35" s="2" t="s">
        <v>17</v>
      </c>
      <c r="L35" s="2" t="s">
        <v>133</v>
      </c>
    </row>
    <row r="36" spans="1:12" ht="14.5" x14ac:dyDescent="0.35">
      <c r="A36" s="2"/>
      <c r="B36" s="2" t="str">
        <f>"9781787136250"</f>
        <v>9781787136250</v>
      </c>
      <c r="C36" s="2" t="s">
        <v>134</v>
      </c>
      <c r="D36" s="2" t="s">
        <v>128</v>
      </c>
      <c r="E36" s="2" t="s">
        <v>129</v>
      </c>
      <c r="F36" s="2" t="s">
        <v>15</v>
      </c>
      <c r="G36" s="2">
        <v>28.99</v>
      </c>
      <c r="H36" s="3">
        <v>40319</v>
      </c>
      <c r="I36" s="2">
        <v>77</v>
      </c>
      <c r="J36" s="2" t="str">
        <f t="shared" si="0"/>
        <v>0150</v>
      </c>
      <c r="K36" s="2" t="s">
        <v>84</v>
      </c>
      <c r="L36" s="2" t="s">
        <v>135</v>
      </c>
    </row>
    <row r="37" spans="1:12" ht="14.5" x14ac:dyDescent="0.35">
      <c r="A37" s="2"/>
      <c r="B37" s="2" t="str">
        <f>"9781787135758"</f>
        <v>9781787135758</v>
      </c>
      <c r="C37" s="2" t="s">
        <v>136</v>
      </c>
      <c r="D37" s="2" t="s">
        <v>137</v>
      </c>
      <c r="E37" s="2" t="s">
        <v>138</v>
      </c>
      <c r="F37" s="2" t="s">
        <v>15</v>
      </c>
      <c r="G37" s="2">
        <v>25.99</v>
      </c>
      <c r="H37" s="3">
        <v>37308</v>
      </c>
      <c r="I37" s="2">
        <v>79</v>
      </c>
      <c r="J37" s="2" t="str">
        <f t="shared" si="0"/>
        <v>0150</v>
      </c>
      <c r="K37" s="2" t="s">
        <v>17</v>
      </c>
      <c r="L37" s="2" t="s">
        <v>139</v>
      </c>
    </row>
    <row r="38" spans="1:12" ht="14.5" x14ac:dyDescent="0.35">
      <c r="A38" s="2"/>
      <c r="B38" s="2" t="str">
        <f>"9781787136076"</f>
        <v>9781787136076</v>
      </c>
      <c r="C38" s="2" t="s">
        <v>140</v>
      </c>
      <c r="D38" s="2" t="s">
        <v>141</v>
      </c>
      <c r="E38" s="2" t="s">
        <v>142</v>
      </c>
      <c r="F38" s="2" t="s">
        <v>15</v>
      </c>
      <c r="G38" s="2">
        <v>14.99</v>
      </c>
      <c r="H38" s="2" t="s">
        <v>143</v>
      </c>
      <c r="I38" s="2">
        <v>80</v>
      </c>
      <c r="J38" s="2" t="str">
        <f t="shared" si="0"/>
        <v>0150</v>
      </c>
      <c r="K38" s="2" t="s">
        <v>17</v>
      </c>
      <c r="L38" s="2" t="s">
        <v>144</v>
      </c>
    </row>
    <row r="39" spans="1:12" ht="14.5" x14ac:dyDescent="0.35">
      <c r="A39" s="2"/>
      <c r="B39" s="2" t="str">
        <f>"9781787136069"</f>
        <v>9781787136069</v>
      </c>
      <c r="C39" s="2" t="s">
        <v>145</v>
      </c>
      <c r="D39" s="2" t="s">
        <v>141</v>
      </c>
      <c r="E39" s="2" t="s">
        <v>142</v>
      </c>
      <c r="F39" s="2" t="s">
        <v>15</v>
      </c>
      <c r="G39" s="2">
        <v>14.99</v>
      </c>
      <c r="H39" s="2" t="s">
        <v>107</v>
      </c>
      <c r="I39" s="2">
        <v>80</v>
      </c>
      <c r="J39" s="2" t="str">
        <f t="shared" si="0"/>
        <v>0150</v>
      </c>
      <c r="K39" s="2" t="s">
        <v>17</v>
      </c>
      <c r="L39" s="2" t="s">
        <v>146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RAI_21s-1800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2021-01-19T16:25:38Z</dcterms:created>
  <dcterms:modified xsi:type="dcterms:W3CDTF">2021-01-19T16:25:38Z</dcterms:modified>
</cp:coreProperties>
</file>